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2. Субвенции\25.Субвенция по спискам присяжных\"/>
    </mc:Choice>
  </mc:AlternateContent>
  <bookViews>
    <workbookView xWindow="0" yWindow="75" windowWidth="22980" windowHeight="9525"/>
  </bookViews>
  <sheets>
    <sheet name="2020-2022 гг." sheetId="2" r:id="rId1"/>
  </sheets>
  <calcPr calcId="152511"/>
</workbook>
</file>

<file path=xl/calcChain.xml><?xml version="1.0" encoding="utf-8"?>
<calcChain xmlns="http://schemas.openxmlformats.org/spreadsheetml/2006/main">
  <c r="E4" i="2" l="1"/>
  <c r="I26" i="2"/>
  <c r="H26" i="2"/>
  <c r="J26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4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D26" i="2"/>
  <c r="C26" i="2"/>
  <c r="B26" i="2"/>
  <c r="F26" i="2" l="1"/>
  <c r="G26" i="2"/>
  <c r="E26" i="2"/>
</calcChain>
</file>

<file path=xl/sharedStrings.xml><?xml version="1.0" encoding="utf-8"?>
<sst xmlns="http://schemas.openxmlformats.org/spreadsheetml/2006/main" count="34" uniqueCount="31">
  <si>
    <t>Муниципальное образование                                     (городской округ, муниципальный район)</t>
  </si>
  <si>
    <t xml:space="preserve">Количество кандидатов на 2020 год </t>
  </si>
  <si>
    <t xml:space="preserve">Количество кандидатов на 2021 год </t>
  </si>
  <si>
    <t xml:space="preserve">Количество кандидатов на 2022 год </t>
  </si>
  <si>
    <t>Размер субвенции на 2020 год, в тыс. руб.</t>
  </si>
  <si>
    <t>Размер субвенции на 2021 год, в тыс. руб.</t>
  </si>
  <si>
    <t>Нефтеюганск</t>
  </si>
  <si>
    <t>Сургут</t>
  </si>
  <si>
    <t>Ханты-Мансийск</t>
  </si>
  <si>
    <t>Нижневартовск</t>
  </si>
  <si>
    <t>Мегион</t>
  </si>
  <si>
    <t>Урай</t>
  </si>
  <si>
    <t>Когалым</t>
  </si>
  <si>
    <t>Радужный</t>
  </si>
  <si>
    <t>Лангепас</t>
  </si>
  <si>
    <t>Нягань</t>
  </si>
  <si>
    <t>Пыть-Ях</t>
  </si>
  <si>
    <t>Покачи</t>
  </si>
  <si>
    <t>Югорск</t>
  </si>
  <si>
    <t>Белоярский</t>
  </si>
  <si>
    <t>Березовский</t>
  </si>
  <si>
    <t>Кондинский</t>
  </si>
  <si>
    <t>Октябрьский</t>
  </si>
  <si>
    <t xml:space="preserve">Сургутский </t>
  </si>
  <si>
    <t xml:space="preserve">Советский </t>
  </si>
  <si>
    <t xml:space="preserve">Ханты-Мансийский </t>
  </si>
  <si>
    <t>Нижневартовский</t>
  </si>
  <si>
    <t xml:space="preserve">Нефтеюганский </t>
  </si>
  <si>
    <t>Итого</t>
  </si>
  <si>
    <t>Размер субвенции на 2022 год, в тыс. руб.</t>
  </si>
  <si>
    <t>Распределение субвенций бюджетам муниципальных районов и городских округов на 2020-2022 годы на осуществление полномочий по составлению (изменению) списков кандидатов
в присяжные заседатели федеральных судов общей юрисдикции 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</si>
</sst>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_-* #,##0.00_р_._-;\-* #,##0.00_р_._-;_-* &quot;-&quot;??_р_._-;_-@_-"/>
    <numFmt numFmtId="166" formatCode="_-* #,##0.0_р_._-;\-* #,##0.0_р_._-;_-* &quot;-&quot;??_р_._-;_-@_-"/>
    <numFmt numFmtId="167" formatCode="#,##0.0_ ;\-#,##0.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7" fillId="0" borderId="0"/>
    <xf numFmtId="0" fontId="8" fillId="0" borderId="0"/>
  </cellStyleXfs>
  <cellXfs count="15">
    <xf numFmtId="0" fontId="0" fillId="0" borderId="0" xfId="0"/>
    <xf numFmtId="0" fontId="3" fillId="2" borderId="2" xfId="2" applyFont="1" applyFill="1" applyBorder="1" applyAlignment="1">
      <alignment wrapText="1"/>
    </xf>
    <xf numFmtId="0" fontId="4" fillId="2" borderId="2" xfId="2" applyFont="1" applyFill="1" applyBorder="1" applyAlignment="1">
      <alignment wrapText="1"/>
    </xf>
    <xf numFmtId="0" fontId="4" fillId="0" borderId="0" xfId="1" applyFont="1"/>
    <xf numFmtId="0" fontId="4" fillId="0" borderId="2" xfId="1" applyFont="1" applyBorder="1"/>
    <xf numFmtId="164" fontId="4" fillId="0" borderId="2" xfId="1" applyNumberFormat="1" applyFont="1" applyBorder="1"/>
    <xf numFmtId="165" fontId="9" fillId="2" borderId="2" xfId="3" applyFont="1" applyFill="1" applyBorder="1" applyAlignment="1">
      <alignment wrapText="1"/>
    </xf>
    <xf numFmtId="166" fontId="9" fillId="2" borderId="2" xfId="3" applyNumberFormat="1" applyFont="1" applyFill="1" applyBorder="1" applyAlignment="1">
      <alignment wrapText="1"/>
    </xf>
    <xf numFmtId="167" fontId="9" fillId="2" borderId="2" xfId="3" applyNumberFormat="1" applyFont="1" applyFill="1" applyBorder="1" applyAlignment="1">
      <alignment wrapText="1"/>
    </xf>
    <xf numFmtId="4" fontId="10" fillId="0" borderId="0" xfId="0" applyNumberFormat="1" applyFont="1" applyAlignment="1">
      <alignment horizontal="right" vertical="center" wrapText="1"/>
    </xf>
    <xf numFmtId="164" fontId="9" fillId="0" borderId="2" xfId="1" applyNumberFormat="1" applyFont="1" applyBorder="1"/>
    <xf numFmtId="3" fontId="4" fillId="0" borderId="2" xfId="1" applyNumberFormat="1" applyFont="1" applyBorder="1" applyAlignment="1">
      <alignment horizontal="right"/>
    </xf>
    <xf numFmtId="0" fontId="9" fillId="0" borderId="1" xfId="1" applyFont="1" applyBorder="1" applyAlignment="1">
      <alignment horizontal="center" vertical="center" wrapText="1"/>
    </xf>
    <xf numFmtId="3" fontId="11" fillId="0" borderId="2" xfId="2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left"/>
    </xf>
  </cellXfs>
  <cellStyles count="12">
    <cellStyle name="Normal 2" xfId="4"/>
    <cellStyle name="Normal_own-reg-rev" xfId="5"/>
    <cellStyle name="Обычный" xfId="0" builtinId="0"/>
    <cellStyle name="Обычный 2" xfId="6"/>
    <cellStyle name="Обычный 2 2" xfId="7"/>
    <cellStyle name="Обычный 2 3" xfId="8"/>
    <cellStyle name="Обычный 2 4" xfId="1"/>
    <cellStyle name="Обычный 3" xfId="9"/>
    <cellStyle name="Обычный 4" xfId="10"/>
    <cellStyle name="Обычный 4 2" xfId="11"/>
    <cellStyle name="Обычный_03. Приложение №3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topLeftCell="A2" zoomScaleNormal="100" zoomScaleSheetLayoutView="100" workbookViewId="0">
      <selection activeCell="N16" sqref="N16"/>
    </sheetView>
  </sheetViews>
  <sheetFormatPr defaultRowHeight="15.75" x14ac:dyDescent="0.25"/>
  <cols>
    <col min="1" max="1" width="26.7109375" style="3" customWidth="1"/>
    <col min="2" max="3" width="12.7109375" style="3" customWidth="1"/>
    <col min="4" max="4" width="13.28515625" style="3" customWidth="1"/>
    <col min="5" max="7" width="12.85546875" style="3" hidden="1" customWidth="1"/>
    <col min="8" max="8" width="13" style="3" customWidth="1"/>
    <col min="9" max="9" width="14.5703125" style="3" customWidth="1"/>
    <col min="10" max="10" width="14.7109375" style="3" customWidth="1"/>
    <col min="11" max="11" width="11.28515625" style="3" customWidth="1"/>
    <col min="12" max="247" width="8.85546875" style="3"/>
    <col min="248" max="248" width="18.28515625" style="3" customWidth="1"/>
    <col min="249" max="254" width="17.28515625" style="3" customWidth="1"/>
    <col min="255" max="503" width="8.85546875" style="3"/>
    <col min="504" max="504" width="18.28515625" style="3" customWidth="1"/>
    <col min="505" max="510" width="17.28515625" style="3" customWidth="1"/>
    <col min="511" max="759" width="8.85546875" style="3"/>
    <col min="760" max="760" width="18.28515625" style="3" customWidth="1"/>
    <col min="761" max="766" width="17.28515625" style="3" customWidth="1"/>
    <col min="767" max="1015" width="8.85546875" style="3"/>
    <col min="1016" max="1016" width="18.28515625" style="3" customWidth="1"/>
    <col min="1017" max="1022" width="17.28515625" style="3" customWidth="1"/>
    <col min="1023" max="1271" width="8.85546875" style="3"/>
    <col min="1272" max="1272" width="18.28515625" style="3" customWidth="1"/>
    <col min="1273" max="1278" width="17.28515625" style="3" customWidth="1"/>
    <col min="1279" max="1527" width="8.85546875" style="3"/>
    <col min="1528" max="1528" width="18.28515625" style="3" customWidth="1"/>
    <col min="1529" max="1534" width="17.28515625" style="3" customWidth="1"/>
    <col min="1535" max="1783" width="8.85546875" style="3"/>
    <col min="1784" max="1784" width="18.28515625" style="3" customWidth="1"/>
    <col min="1785" max="1790" width="17.28515625" style="3" customWidth="1"/>
    <col min="1791" max="2039" width="8.85546875" style="3"/>
    <col min="2040" max="2040" width="18.28515625" style="3" customWidth="1"/>
    <col min="2041" max="2046" width="17.28515625" style="3" customWidth="1"/>
    <col min="2047" max="2295" width="8.85546875" style="3"/>
    <col min="2296" max="2296" width="18.28515625" style="3" customWidth="1"/>
    <col min="2297" max="2302" width="17.28515625" style="3" customWidth="1"/>
    <col min="2303" max="2551" width="8.85546875" style="3"/>
    <col min="2552" max="2552" width="18.28515625" style="3" customWidth="1"/>
    <col min="2553" max="2558" width="17.28515625" style="3" customWidth="1"/>
    <col min="2559" max="2807" width="8.85546875" style="3"/>
    <col min="2808" max="2808" width="18.28515625" style="3" customWidth="1"/>
    <col min="2809" max="2814" width="17.28515625" style="3" customWidth="1"/>
    <col min="2815" max="3063" width="8.85546875" style="3"/>
    <col min="3064" max="3064" width="18.28515625" style="3" customWidth="1"/>
    <col min="3065" max="3070" width="17.28515625" style="3" customWidth="1"/>
    <col min="3071" max="3319" width="8.85546875" style="3"/>
    <col min="3320" max="3320" width="18.28515625" style="3" customWidth="1"/>
    <col min="3321" max="3326" width="17.28515625" style="3" customWidth="1"/>
    <col min="3327" max="3575" width="8.85546875" style="3"/>
    <col min="3576" max="3576" width="18.28515625" style="3" customWidth="1"/>
    <col min="3577" max="3582" width="17.28515625" style="3" customWidth="1"/>
    <col min="3583" max="3831" width="8.85546875" style="3"/>
    <col min="3832" max="3832" width="18.28515625" style="3" customWidth="1"/>
    <col min="3833" max="3838" width="17.28515625" style="3" customWidth="1"/>
    <col min="3839" max="4087" width="8.85546875" style="3"/>
    <col min="4088" max="4088" width="18.28515625" style="3" customWidth="1"/>
    <col min="4089" max="4094" width="17.28515625" style="3" customWidth="1"/>
    <col min="4095" max="4343" width="8.85546875" style="3"/>
    <col min="4344" max="4344" width="18.28515625" style="3" customWidth="1"/>
    <col min="4345" max="4350" width="17.28515625" style="3" customWidth="1"/>
    <col min="4351" max="4599" width="8.85546875" style="3"/>
    <col min="4600" max="4600" width="18.28515625" style="3" customWidth="1"/>
    <col min="4601" max="4606" width="17.28515625" style="3" customWidth="1"/>
    <col min="4607" max="4855" width="8.85546875" style="3"/>
    <col min="4856" max="4856" width="18.28515625" style="3" customWidth="1"/>
    <col min="4857" max="4862" width="17.28515625" style="3" customWidth="1"/>
    <col min="4863" max="5111" width="8.85546875" style="3"/>
    <col min="5112" max="5112" width="18.28515625" style="3" customWidth="1"/>
    <col min="5113" max="5118" width="17.28515625" style="3" customWidth="1"/>
    <col min="5119" max="5367" width="8.85546875" style="3"/>
    <col min="5368" max="5368" width="18.28515625" style="3" customWidth="1"/>
    <col min="5369" max="5374" width="17.28515625" style="3" customWidth="1"/>
    <col min="5375" max="5623" width="8.85546875" style="3"/>
    <col min="5624" max="5624" width="18.28515625" style="3" customWidth="1"/>
    <col min="5625" max="5630" width="17.28515625" style="3" customWidth="1"/>
    <col min="5631" max="5879" width="8.85546875" style="3"/>
    <col min="5880" max="5880" width="18.28515625" style="3" customWidth="1"/>
    <col min="5881" max="5886" width="17.28515625" style="3" customWidth="1"/>
    <col min="5887" max="6135" width="8.85546875" style="3"/>
    <col min="6136" max="6136" width="18.28515625" style="3" customWidth="1"/>
    <col min="6137" max="6142" width="17.28515625" style="3" customWidth="1"/>
    <col min="6143" max="6391" width="8.85546875" style="3"/>
    <col min="6392" max="6392" width="18.28515625" style="3" customWidth="1"/>
    <col min="6393" max="6398" width="17.28515625" style="3" customWidth="1"/>
    <col min="6399" max="6647" width="8.85546875" style="3"/>
    <col min="6648" max="6648" width="18.28515625" style="3" customWidth="1"/>
    <col min="6649" max="6654" width="17.28515625" style="3" customWidth="1"/>
    <col min="6655" max="6903" width="8.85546875" style="3"/>
    <col min="6904" max="6904" width="18.28515625" style="3" customWidth="1"/>
    <col min="6905" max="6910" width="17.28515625" style="3" customWidth="1"/>
    <col min="6911" max="7159" width="8.85546875" style="3"/>
    <col min="7160" max="7160" width="18.28515625" style="3" customWidth="1"/>
    <col min="7161" max="7166" width="17.28515625" style="3" customWidth="1"/>
    <col min="7167" max="7415" width="8.85546875" style="3"/>
    <col min="7416" max="7416" width="18.28515625" style="3" customWidth="1"/>
    <col min="7417" max="7422" width="17.28515625" style="3" customWidth="1"/>
    <col min="7423" max="7671" width="8.85546875" style="3"/>
    <col min="7672" max="7672" width="18.28515625" style="3" customWidth="1"/>
    <col min="7673" max="7678" width="17.28515625" style="3" customWidth="1"/>
    <col min="7679" max="7927" width="8.85546875" style="3"/>
    <col min="7928" max="7928" width="18.28515625" style="3" customWidth="1"/>
    <col min="7929" max="7934" width="17.28515625" style="3" customWidth="1"/>
    <col min="7935" max="8183" width="8.85546875" style="3"/>
    <col min="8184" max="8184" width="18.28515625" style="3" customWidth="1"/>
    <col min="8185" max="8190" width="17.28515625" style="3" customWidth="1"/>
    <col min="8191" max="8439" width="8.85546875" style="3"/>
    <col min="8440" max="8440" width="18.28515625" style="3" customWidth="1"/>
    <col min="8441" max="8446" width="17.28515625" style="3" customWidth="1"/>
    <col min="8447" max="8695" width="8.85546875" style="3"/>
    <col min="8696" max="8696" width="18.28515625" style="3" customWidth="1"/>
    <col min="8697" max="8702" width="17.28515625" style="3" customWidth="1"/>
    <col min="8703" max="8951" width="8.85546875" style="3"/>
    <col min="8952" max="8952" width="18.28515625" style="3" customWidth="1"/>
    <col min="8953" max="8958" width="17.28515625" style="3" customWidth="1"/>
    <col min="8959" max="9207" width="8.85546875" style="3"/>
    <col min="9208" max="9208" width="18.28515625" style="3" customWidth="1"/>
    <col min="9209" max="9214" width="17.28515625" style="3" customWidth="1"/>
    <col min="9215" max="9463" width="8.85546875" style="3"/>
    <col min="9464" max="9464" width="18.28515625" style="3" customWidth="1"/>
    <col min="9465" max="9470" width="17.28515625" style="3" customWidth="1"/>
    <col min="9471" max="9719" width="8.85546875" style="3"/>
    <col min="9720" max="9720" width="18.28515625" style="3" customWidth="1"/>
    <col min="9721" max="9726" width="17.28515625" style="3" customWidth="1"/>
    <col min="9727" max="9975" width="8.85546875" style="3"/>
    <col min="9976" max="9976" width="18.28515625" style="3" customWidth="1"/>
    <col min="9977" max="9982" width="17.28515625" style="3" customWidth="1"/>
    <col min="9983" max="10231" width="8.85546875" style="3"/>
    <col min="10232" max="10232" width="18.28515625" style="3" customWidth="1"/>
    <col min="10233" max="10238" width="17.28515625" style="3" customWidth="1"/>
    <col min="10239" max="10487" width="8.85546875" style="3"/>
    <col min="10488" max="10488" width="18.28515625" style="3" customWidth="1"/>
    <col min="10489" max="10494" width="17.28515625" style="3" customWidth="1"/>
    <col min="10495" max="10743" width="8.85546875" style="3"/>
    <col min="10744" max="10744" width="18.28515625" style="3" customWidth="1"/>
    <col min="10745" max="10750" width="17.28515625" style="3" customWidth="1"/>
    <col min="10751" max="10999" width="8.85546875" style="3"/>
    <col min="11000" max="11000" width="18.28515625" style="3" customWidth="1"/>
    <col min="11001" max="11006" width="17.28515625" style="3" customWidth="1"/>
    <col min="11007" max="11255" width="8.85546875" style="3"/>
    <col min="11256" max="11256" width="18.28515625" style="3" customWidth="1"/>
    <col min="11257" max="11262" width="17.28515625" style="3" customWidth="1"/>
    <col min="11263" max="11511" width="8.85546875" style="3"/>
    <col min="11512" max="11512" width="18.28515625" style="3" customWidth="1"/>
    <col min="11513" max="11518" width="17.28515625" style="3" customWidth="1"/>
    <col min="11519" max="11767" width="8.85546875" style="3"/>
    <col min="11768" max="11768" width="18.28515625" style="3" customWidth="1"/>
    <col min="11769" max="11774" width="17.28515625" style="3" customWidth="1"/>
    <col min="11775" max="12023" width="8.85546875" style="3"/>
    <col min="12024" max="12024" width="18.28515625" style="3" customWidth="1"/>
    <col min="12025" max="12030" width="17.28515625" style="3" customWidth="1"/>
    <col min="12031" max="12279" width="8.85546875" style="3"/>
    <col min="12280" max="12280" width="18.28515625" style="3" customWidth="1"/>
    <col min="12281" max="12286" width="17.28515625" style="3" customWidth="1"/>
    <col min="12287" max="12535" width="8.85546875" style="3"/>
    <col min="12536" max="12536" width="18.28515625" style="3" customWidth="1"/>
    <col min="12537" max="12542" width="17.28515625" style="3" customWidth="1"/>
    <col min="12543" max="12791" width="8.85546875" style="3"/>
    <col min="12792" max="12792" width="18.28515625" style="3" customWidth="1"/>
    <col min="12793" max="12798" width="17.28515625" style="3" customWidth="1"/>
    <col min="12799" max="13047" width="8.85546875" style="3"/>
    <col min="13048" max="13048" width="18.28515625" style="3" customWidth="1"/>
    <col min="13049" max="13054" width="17.28515625" style="3" customWidth="1"/>
    <col min="13055" max="13303" width="8.85546875" style="3"/>
    <col min="13304" max="13304" width="18.28515625" style="3" customWidth="1"/>
    <col min="13305" max="13310" width="17.28515625" style="3" customWidth="1"/>
    <col min="13311" max="13559" width="8.85546875" style="3"/>
    <col min="13560" max="13560" width="18.28515625" style="3" customWidth="1"/>
    <col min="13561" max="13566" width="17.28515625" style="3" customWidth="1"/>
    <col min="13567" max="13815" width="8.85546875" style="3"/>
    <col min="13816" max="13816" width="18.28515625" style="3" customWidth="1"/>
    <col min="13817" max="13822" width="17.28515625" style="3" customWidth="1"/>
    <col min="13823" max="14071" width="8.85546875" style="3"/>
    <col min="14072" max="14072" width="18.28515625" style="3" customWidth="1"/>
    <col min="14073" max="14078" width="17.28515625" style="3" customWidth="1"/>
    <col min="14079" max="14327" width="8.85546875" style="3"/>
    <col min="14328" max="14328" width="18.28515625" style="3" customWidth="1"/>
    <col min="14329" max="14334" width="17.28515625" style="3" customWidth="1"/>
    <col min="14335" max="14583" width="8.85546875" style="3"/>
    <col min="14584" max="14584" width="18.28515625" style="3" customWidth="1"/>
    <col min="14585" max="14590" width="17.28515625" style="3" customWidth="1"/>
    <col min="14591" max="14839" width="8.85546875" style="3"/>
    <col min="14840" max="14840" width="18.28515625" style="3" customWidth="1"/>
    <col min="14841" max="14846" width="17.28515625" style="3" customWidth="1"/>
    <col min="14847" max="15095" width="8.85546875" style="3"/>
    <col min="15096" max="15096" width="18.28515625" style="3" customWidth="1"/>
    <col min="15097" max="15102" width="17.28515625" style="3" customWidth="1"/>
    <col min="15103" max="15351" width="8.85546875" style="3"/>
    <col min="15352" max="15352" width="18.28515625" style="3" customWidth="1"/>
    <col min="15353" max="15358" width="17.28515625" style="3" customWidth="1"/>
    <col min="15359" max="15607" width="8.85546875" style="3"/>
    <col min="15608" max="15608" width="18.28515625" style="3" customWidth="1"/>
    <col min="15609" max="15614" width="17.28515625" style="3" customWidth="1"/>
    <col min="15615" max="15863" width="8.85546875" style="3"/>
    <col min="15864" max="15864" width="18.28515625" style="3" customWidth="1"/>
    <col min="15865" max="15870" width="17.28515625" style="3" customWidth="1"/>
    <col min="15871" max="16119" width="8.85546875" style="3"/>
    <col min="16120" max="16120" width="18.28515625" style="3" customWidth="1"/>
    <col min="16121" max="16126" width="17.28515625" style="3" customWidth="1"/>
    <col min="16127" max="16384" width="8.85546875" style="3"/>
  </cols>
  <sheetData>
    <row r="1" spans="1:10" ht="59.25" customHeight="1" x14ac:dyDescent="0.25">
      <c r="A1" s="12" t="s">
        <v>30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30.6" customHeight="1" x14ac:dyDescent="0.2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29</v>
      </c>
      <c r="H2" s="13" t="s">
        <v>4</v>
      </c>
      <c r="I2" s="13" t="s">
        <v>5</v>
      </c>
      <c r="J2" s="13" t="s">
        <v>29</v>
      </c>
    </row>
    <row r="3" spans="1:10" ht="39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0" x14ac:dyDescent="0.25">
      <c r="A4" s="1" t="s">
        <v>6</v>
      </c>
      <c r="B4" s="5">
        <v>1390</v>
      </c>
      <c r="C4" s="11">
        <v>135</v>
      </c>
      <c r="D4" s="11">
        <v>140</v>
      </c>
      <c r="E4" s="4">
        <f t="shared" ref="E4:E25" si="0">B4*0.01305</f>
        <v>18.139500000000002</v>
      </c>
      <c r="F4" s="4">
        <f>C4*0.1809</f>
        <v>24.421500000000002</v>
      </c>
      <c r="G4" s="4">
        <f>D4*0.9583</f>
        <v>134.16200000000001</v>
      </c>
      <c r="H4" s="5">
        <v>18.100000000000001</v>
      </c>
      <c r="I4" s="5">
        <v>24.4</v>
      </c>
      <c r="J4" s="5">
        <v>134.19999999999999</v>
      </c>
    </row>
    <row r="5" spans="1:10" x14ac:dyDescent="0.25">
      <c r="A5" s="1" t="s">
        <v>7</v>
      </c>
      <c r="B5" s="5">
        <v>5825</v>
      </c>
      <c r="C5" s="11">
        <v>550</v>
      </c>
      <c r="D5" s="11">
        <v>550</v>
      </c>
      <c r="E5" s="4">
        <f t="shared" si="0"/>
        <v>76.016249999999999</v>
      </c>
      <c r="F5" s="4">
        <f t="shared" ref="F5:F25" si="1">C5*0.1809</f>
        <v>99.495000000000005</v>
      </c>
      <c r="G5" s="4">
        <f t="shared" ref="G5:G25" si="2">D5*0.9583</f>
        <v>527.06500000000005</v>
      </c>
      <c r="H5" s="5">
        <v>76.099999999999994</v>
      </c>
      <c r="I5" s="5">
        <v>99.3</v>
      </c>
      <c r="J5" s="5">
        <v>527.1</v>
      </c>
    </row>
    <row r="6" spans="1:10" x14ac:dyDescent="0.25">
      <c r="A6" s="2" t="s">
        <v>8</v>
      </c>
      <c r="B6" s="5">
        <v>2156</v>
      </c>
      <c r="C6" s="11">
        <v>211</v>
      </c>
      <c r="D6" s="11">
        <v>211</v>
      </c>
      <c r="E6" s="4">
        <f t="shared" si="0"/>
        <v>28.135800000000003</v>
      </c>
      <c r="F6" s="4">
        <f t="shared" si="1"/>
        <v>38.169899999999998</v>
      </c>
      <c r="G6" s="4">
        <f t="shared" si="2"/>
        <v>202.2013</v>
      </c>
      <c r="H6" s="5">
        <v>28.1</v>
      </c>
      <c r="I6" s="5">
        <v>38.200000000000003</v>
      </c>
      <c r="J6" s="5">
        <v>202.2</v>
      </c>
    </row>
    <row r="7" spans="1:10" x14ac:dyDescent="0.25">
      <c r="A7" s="1" t="s">
        <v>9</v>
      </c>
      <c r="B7" s="5">
        <v>4375</v>
      </c>
      <c r="C7" s="11">
        <v>76</v>
      </c>
      <c r="D7" s="11">
        <v>76</v>
      </c>
      <c r="E7" s="4">
        <f t="shared" si="0"/>
        <v>57.093750000000007</v>
      </c>
      <c r="F7" s="4">
        <f t="shared" si="1"/>
        <v>13.7484</v>
      </c>
      <c r="G7" s="4">
        <f t="shared" si="2"/>
        <v>72.830799999999996</v>
      </c>
      <c r="H7" s="5">
        <v>57.1</v>
      </c>
      <c r="I7" s="5">
        <v>13.7</v>
      </c>
      <c r="J7" s="5">
        <v>72.8</v>
      </c>
    </row>
    <row r="8" spans="1:10" x14ac:dyDescent="0.25">
      <c r="A8" s="1" t="s">
        <v>10</v>
      </c>
      <c r="B8" s="5">
        <v>875</v>
      </c>
      <c r="C8" s="11">
        <v>50</v>
      </c>
      <c r="D8" s="11">
        <v>50</v>
      </c>
      <c r="E8" s="4">
        <f t="shared" si="0"/>
        <v>11.418750000000001</v>
      </c>
      <c r="F8" s="4">
        <f t="shared" si="1"/>
        <v>9.0449999999999999</v>
      </c>
      <c r="G8" s="4">
        <f t="shared" si="2"/>
        <v>47.914999999999999</v>
      </c>
      <c r="H8" s="5">
        <v>11.4</v>
      </c>
      <c r="I8" s="5">
        <v>9</v>
      </c>
      <c r="J8" s="5">
        <v>47.9</v>
      </c>
    </row>
    <row r="9" spans="1:10" x14ac:dyDescent="0.25">
      <c r="A9" s="1" t="s">
        <v>11</v>
      </c>
      <c r="B9" s="5">
        <v>880</v>
      </c>
      <c r="C9" s="11">
        <v>55</v>
      </c>
      <c r="D9" s="11">
        <v>55</v>
      </c>
      <c r="E9" s="4">
        <f t="shared" si="0"/>
        <v>11.484</v>
      </c>
      <c r="F9" s="4">
        <f t="shared" si="1"/>
        <v>9.9495000000000005</v>
      </c>
      <c r="G9" s="4">
        <f t="shared" si="2"/>
        <v>52.706500000000005</v>
      </c>
      <c r="H9" s="5">
        <v>11.5</v>
      </c>
      <c r="I9" s="5">
        <v>9.9</v>
      </c>
      <c r="J9" s="5">
        <v>52.7</v>
      </c>
    </row>
    <row r="10" spans="1:10" x14ac:dyDescent="0.25">
      <c r="A10" s="2" t="s">
        <v>12</v>
      </c>
      <c r="B10" s="5">
        <v>558</v>
      </c>
      <c r="C10" s="11">
        <v>63</v>
      </c>
      <c r="D10" s="11">
        <v>63</v>
      </c>
      <c r="E10" s="4">
        <f t="shared" si="0"/>
        <v>7.2819000000000003</v>
      </c>
      <c r="F10" s="4">
        <f t="shared" si="1"/>
        <v>11.396700000000001</v>
      </c>
      <c r="G10" s="4">
        <f t="shared" si="2"/>
        <v>60.372900000000001</v>
      </c>
      <c r="H10" s="5">
        <v>7.3</v>
      </c>
      <c r="I10" s="5">
        <v>11.4</v>
      </c>
      <c r="J10" s="5">
        <v>60.4</v>
      </c>
    </row>
    <row r="11" spans="1:10" x14ac:dyDescent="0.25">
      <c r="A11" s="1" t="s">
        <v>13</v>
      </c>
      <c r="B11" s="5">
        <v>546</v>
      </c>
      <c r="C11" s="11">
        <v>5</v>
      </c>
      <c r="D11" s="11">
        <v>5</v>
      </c>
      <c r="E11" s="4">
        <f t="shared" si="0"/>
        <v>7.1253000000000002</v>
      </c>
      <c r="F11" s="4">
        <f t="shared" si="1"/>
        <v>0.90450000000000008</v>
      </c>
      <c r="G11" s="4">
        <f t="shared" si="2"/>
        <v>4.7915000000000001</v>
      </c>
      <c r="H11" s="5">
        <v>7.1</v>
      </c>
      <c r="I11" s="5">
        <v>1</v>
      </c>
      <c r="J11" s="5">
        <v>4.8</v>
      </c>
    </row>
    <row r="12" spans="1:10" x14ac:dyDescent="0.25">
      <c r="A12" s="1" t="s">
        <v>14</v>
      </c>
      <c r="B12" s="5">
        <v>500</v>
      </c>
      <c r="C12" s="11">
        <v>50</v>
      </c>
      <c r="D12" s="11">
        <v>50</v>
      </c>
      <c r="E12" s="4">
        <f t="shared" si="0"/>
        <v>6.5250000000000004</v>
      </c>
      <c r="F12" s="4">
        <f t="shared" si="1"/>
        <v>9.0449999999999999</v>
      </c>
      <c r="G12" s="4">
        <f t="shared" si="2"/>
        <v>47.914999999999999</v>
      </c>
      <c r="H12" s="5">
        <v>6.5</v>
      </c>
      <c r="I12" s="5">
        <v>9</v>
      </c>
      <c r="J12" s="5">
        <v>47.9</v>
      </c>
    </row>
    <row r="13" spans="1:10" x14ac:dyDescent="0.25">
      <c r="A13" s="1" t="s">
        <v>15</v>
      </c>
      <c r="B13" s="5">
        <v>971</v>
      </c>
      <c r="C13" s="11">
        <v>86</v>
      </c>
      <c r="D13" s="11">
        <v>59</v>
      </c>
      <c r="E13" s="4">
        <f t="shared" si="0"/>
        <v>12.671550000000002</v>
      </c>
      <c r="F13" s="4">
        <f t="shared" si="1"/>
        <v>15.557400000000001</v>
      </c>
      <c r="G13" s="4">
        <f t="shared" si="2"/>
        <v>56.539700000000003</v>
      </c>
      <c r="H13" s="5">
        <v>12.7</v>
      </c>
      <c r="I13" s="5">
        <v>15.6</v>
      </c>
      <c r="J13" s="5">
        <v>56.6</v>
      </c>
    </row>
    <row r="14" spans="1:10" x14ac:dyDescent="0.25">
      <c r="A14" s="1" t="s">
        <v>16</v>
      </c>
      <c r="B14" s="5">
        <v>554</v>
      </c>
      <c r="C14" s="11">
        <v>54</v>
      </c>
      <c r="D14" s="11">
        <v>54</v>
      </c>
      <c r="E14" s="4">
        <f t="shared" si="0"/>
        <v>7.2297000000000002</v>
      </c>
      <c r="F14" s="4">
        <f t="shared" si="1"/>
        <v>9.7686000000000011</v>
      </c>
      <c r="G14" s="4">
        <f t="shared" si="2"/>
        <v>51.748200000000004</v>
      </c>
      <c r="H14" s="5">
        <v>7.2</v>
      </c>
      <c r="I14" s="5">
        <v>9.8000000000000007</v>
      </c>
      <c r="J14" s="5">
        <v>51.8</v>
      </c>
    </row>
    <row r="15" spans="1:10" x14ac:dyDescent="0.25">
      <c r="A15" s="1" t="s">
        <v>17</v>
      </c>
      <c r="B15" s="5">
        <v>333</v>
      </c>
      <c r="C15" s="11">
        <v>33</v>
      </c>
      <c r="D15" s="11">
        <v>33</v>
      </c>
      <c r="E15" s="4">
        <f t="shared" si="0"/>
        <v>4.34565</v>
      </c>
      <c r="F15" s="4">
        <f t="shared" si="1"/>
        <v>5.9697000000000005</v>
      </c>
      <c r="G15" s="4">
        <f t="shared" si="2"/>
        <v>31.623900000000003</v>
      </c>
      <c r="H15" s="5">
        <v>4.3</v>
      </c>
      <c r="I15" s="5">
        <v>6</v>
      </c>
      <c r="J15" s="5">
        <v>31.6</v>
      </c>
    </row>
    <row r="16" spans="1:10" x14ac:dyDescent="0.25">
      <c r="A16" s="1" t="s">
        <v>18</v>
      </c>
      <c r="B16" s="5">
        <v>968</v>
      </c>
      <c r="C16" s="11">
        <v>31</v>
      </c>
      <c r="D16" s="11">
        <v>29</v>
      </c>
      <c r="E16" s="4">
        <f t="shared" si="0"/>
        <v>12.632400000000001</v>
      </c>
      <c r="F16" s="4">
        <f t="shared" si="1"/>
        <v>5.6078999999999999</v>
      </c>
      <c r="G16" s="4">
        <f t="shared" si="2"/>
        <v>27.790700000000001</v>
      </c>
      <c r="H16" s="5">
        <v>12.6</v>
      </c>
      <c r="I16" s="5">
        <v>5.6</v>
      </c>
      <c r="J16" s="5">
        <v>27.8</v>
      </c>
    </row>
    <row r="17" spans="1:11" x14ac:dyDescent="0.25">
      <c r="A17" s="1" t="s">
        <v>19</v>
      </c>
      <c r="B17" s="5">
        <v>505</v>
      </c>
      <c r="C17" s="11">
        <v>55</v>
      </c>
      <c r="D17" s="11">
        <v>55</v>
      </c>
      <c r="E17" s="4">
        <f t="shared" si="0"/>
        <v>6.5902500000000002</v>
      </c>
      <c r="F17" s="4">
        <f t="shared" si="1"/>
        <v>9.9495000000000005</v>
      </c>
      <c r="G17" s="4">
        <f t="shared" si="2"/>
        <v>52.706500000000005</v>
      </c>
      <c r="H17" s="5">
        <v>6.6</v>
      </c>
      <c r="I17" s="5">
        <v>9.9</v>
      </c>
      <c r="J17" s="5">
        <v>52.7</v>
      </c>
    </row>
    <row r="18" spans="1:11" x14ac:dyDescent="0.25">
      <c r="A18" s="2" t="s">
        <v>20</v>
      </c>
      <c r="B18" s="5">
        <v>1002</v>
      </c>
      <c r="C18" s="11">
        <v>62</v>
      </c>
      <c r="D18" s="11">
        <v>62</v>
      </c>
      <c r="E18" s="4">
        <f t="shared" si="0"/>
        <v>13.0761</v>
      </c>
      <c r="F18" s="4">
        <f t="shared" si="1"/>
        <v>11.2158</v>
      </c>
      <c r="G18" s="4">
        <f t="shared" si="2"/>
        <v>59.4146</v>
      </c>
      <c r="H18" s="5">
        <v>13.1</v>
      </c>
      <c r="I18" s="5">
        <v>11.2</v>
      </c>
      <c r="J18" s="5">
        <v>59.4</v>
      </c>
    </row>
    <row r="19" spans="1:11" x14ac:dyDescent="0.25">
      <c r="A19" s="1" t="s">
        <v>21</v>
      </c>
      <c r="B19" s="5">
        <v>628</v>
      </c>
      <c r="C19" s="11">
        <v>65</v>
      </c>
      <c r="D19" s="11">
        <v>65</v>
      </c>
      <c r="E19" s="4">
        <f t="shared" si="0"/>
        <v>8.1954000000000011</v>
      </c>
      <c r="F19" s="4">
        <f t="shared" si="1"/>
        <v>11.7585</v>
      </c>
      <c r="G19" s="4">
        <f t="shared" si="2"/>
        <v>62.289500000000004</v>
      </c>
      <c r="H19" s="5">
        <v>8.1999999999999993</v>
      </c>
      <c r="I19" s="5">
        <v>11.8</v>
      </c>
      <c r="J19" s="5">
        <v>62.3</v>
      </c>
    </row>
    <row r="20" spans="1:11" x14ac:dyDescent="0.25">
      <c r="A20" s="1" t="s">
        <v>22</v>
      </c>
      <c r="B20" s="5">
        <v>1000</v>
      </c>
      <c r="C20" s="11">
        <v>100</v>
      </c>
      <c r="D20" s="11">
        <v>100</v>
      </c>
      <c r="E20" s="4">
        <f t="shared" si="0"/>
        <v>13.05</v>
      </c>
      <c r="F20" s="4">
        <f t="shared" si="1"/>
        <v>18.09</v>
      </c>
      <c r="G20" s="4">
        <f t="shared" si="2"/>
        <v>95.83</v>
      </c>
      <c r="H20" s="5">
        <v>13.1</v>
      </c>
      <c r="I20" s="5">
        <v>18.100000000000001</v>
      </c>
      <c r="J20" s="5">
        <v>95.8</v>
      </c>
    </row>
    <row r="21" spans="1:11" x14ac:dyDescent="0.25">
      <c r="A21" s="1" t="s">
        <v>23</v>
      </c>
      <c r="B21" s="5">
        <v>1116</v>
      </c>
      <c r="C21" s="11">
        <v>126</v>
      </c>
      <c r="D21" s="11">
        <v>126</v>
      </c>
      <c r="E21" s="4">
        <f t="shared" si="0"/>
        <v>14.563800000000001</v>
      </c>
      <c r="F21" s="4">
        <f t="shared" si="1"/>
        <v>22.793400000000002</v>
      </c>
      <c r="G21" s="4">
        <f t="shared" si="2"/>
        <v>120.7458</v>
      </c>
      <c r="H21" s="5">
        <v>14.6</v>
      </c>
      <c r="I21" s="5">
        <v>22.8</v>
      </c>
      <c r="J21" s="5">
        <v>120.7</v>
      </c>
    </row>
    <row r="22" spans="1:11" x14ac:dyDescent="0.25">
      <c r="A22" s="1" t="s">
        <v>24</v>
      </c>
      <c r="B22" s="5">
        <v>881</v>
      </c>
      <c r="C22" s="11">
        <v>93</v>
      </c>
      <c r="D22" s="11">
        <v>93</v>
      </c>
      <c r="E22" s="4">
        <f t="shared" si="0"/>
        <v>11.497050000000002</v>
      </c>
      <c r="F22" s="4">
        <f t="shared" si="1"/>
        <v>16.823699999999999</v>
      </c>
      <c r="G22" s="4">
        <f t="shared" si="2"/>
        <v>89.121900000000011</v>
      </c>
      <c r="H22" s="5">
        <v>11.5</v>
      </c>
      <c r="I22" s="5">
        <v>16.899999999999999</v>
      </c>
      <c r="J22" s="5">
        <v>89.1</v>
      </c>
    </row>
    <row r="23" spans="1:11" x14ac:dyDescent="0.25">
      <c r="A23" s="1" t="s">
        <v>25</v>
      </c>
      <c r="B23" s="5">
        <v>300</v>
      </c>
      <c r="C23" s="11">
        <v>30</v>
      </c>
      <c r="D23" s="11">
        <v>30</v>
      </c>
      <c r="E23" s="4">
        <f t="shared" si="0"/>
        <v>3.915</v>
      </c>
      <c r="F23" s="4">
        <f t="shared" si="1"/>
        <v>5.4270000000000005</v>
      </c>
      <c r="G23" s="4">
        <f t="shared" si="2"/>
        <v>28.749000000000002</v>
      </c>
      <c r="H23" s="5">
        <v>3.9</v>
      </c>
      <c r="I23" s="5">
        <v>5.5</v>
      </c>
      <c r="J23" s="5">
        <v>28.7</v>
      </c>
    </row>
    <row r="24" spans="1:11" x14ac:dyDescent="0.25">
      <c r="A24" s="1" t="s">
        <v>26</v>
      </c>
      <c r="B24" s="5">
        <v>510</v>
      </c>
      <c r="C24" s="11">
        <v>60</v>
      </c>
      <c r="D24" s="11">
        <v>60</v>
      </c>
      <c r="E24" s="4">
        <f t="shared" si="0"/>
        <v>6.6555000000000009</v>
      </c>
      <c r="F24" s="4">
        <f t="shared" si="1"/>
        <v>10.854000000000001</v>
      </c>
      <c r="G24" s="4">
        <f t="shared" si="2"/>
        <v>57.498000000000005</v>
      </c>
      <c r="H24" s="5">
        <v>6.7</v>
      </c>
      <c r="I24" s="5">
        <v>10.9</v>
      </c>
      <c r="J24" s="5">
        <v>57.5</v>
      </c>
    </row>
    <row r="25" spans="1:11" x14ac:dyDescent="0.25">
      <c r="A25" s="2" t="s">
        <v>27</v>
      </c>
      <c r="B25" s="5">
        <v>500</v>
      </c>
      <c r="C25" s="11">
        <v>50</v>
      </c>
      <c r="D25" s="11">
        <v>50</v>
      </c>
      <c r="E25" s="4">
        <f t="shared" si="0"/>
        <v>6.5250000000000004</v>
      </c>
      <c r="F25" s="4">
        <f t="shared" si="1"/>
        <v>9.0449999999999999</v>
      </c>
      <c r="G25" s="4">
        <f t="shared" si="2"/>
        <v>47.914999999999999</v>
      </c>
      <c r="H25" s="5">
        <v>6.5</v>
      </c>
      <c r="I25" s="5">
        <v>9</v>
      </c>
      <c r="J25" s="5">
        <v>47.9</v>
      </c>
    </row>
    <row r="26" spans="1:11" x14ac:dyDescent="0.25">
      <c r="A26" s="6" t="s">
        <v>28</v>
      </c>
      <c r="B26" s="10">
        <f>SUM(B4:B25)</f>
        <v>26373</v>
      </c>
      <c r="C26" s="10">
        <f t="shared" ref="C26:G26" si="3">SUM(C4:C25)</f>
        <v>2040</v>
      </c>
      <c r="D26" s="10">
        <f t="shared" si="3"/>
        <v>2016</v>
      </c>
      <c r="E26" s="7">
        <f t="shared" si="3"/>
        <v>344.16765000000009</v>
      </c>
      <c r="F26" s="7">
        <f t="shared" si="3"/>
        <v>369.036</v>
      </c>
      <c r="G26" s="7">
        <f t="shared" si="3"/>
        <v>1931.9328000000003</v>
      </c>
      <c r="H26" s="8">
        <f>SUM(H4:H25)</f>
        <v>344.20000000000005</v>
      </c>
      <c r="I26" s="8">
        <f>SUM(I4:I25)</f>
        <v>368.99999999999994</v>
      </c>
      <c r="J26" s="8">
        <f t="shared" ref="J26" si="4">SUM(J4:J25)</f>
        <v>1931.8999999999999</v>
      </c>
      <c r="K26" s="9"/>
    </row>
    <row r="27" spans="1:11" ht="15" customHeight="1" x14ac:dyDescent="0.25"/>
    <row r="28" spans="1:11" x14ac:dyDescent="0.25">
      <c r="A28" s="14"/>
      <c r="B28" s="14"/>
      <c r="C28" s="14"/>
      <c r="D28" s="14"/>
      <c r="E28" s="14"/>
      <c r="F28" s="14"/>
      <c r="G28" s="14"/>
    </row>
  </sheetData>
  <mergeCells count="12">
    <mergeCell ref="A1:J1"/>
    <mergeCell ref="F2:F3"/>
    <mergeCell ref="G2:G3"/>
    <mergeCell ref="A28:G28"/>
    <mergeCell ref="H2:H3"/>
    <mergeCell ref="I2:I3"/>
    <mergeCell ref="J2:J3"/>
    <mergeCell ref="A2:A3"/>
    <mergeCell ref="B2:B3"/>
    <mergeCell ref="C2:C3"/>
    <mergeCell ref="D2:D3"/>
    <mergeCell ref="E2:E3"/>
  </mergeCells>
  <pageMargins left="0.35433070866141736" right="0.23622047244094491" top="0.70866141732283472" bottom="0.74803149606299213" header="0.31496062992125984" footer="0.31496062992125984"/>
  <pageSetup paperSize="9" scale="90" firstPageNumber="2538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 гг.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Егиазарян Оксана Минтаировна</dc:creator>
  <cp:lastModifiedBy>Фрей Валентина Александровна</cp:lastModifiedBy>
  <cp:lastPrinted>2019-10-18T11:42:50Z</cp:lastPrinted>
  <dcterms:created xsi:type="dcterms:W3CDTF">2019-09-26T05:05:25Z</dcterms:created>
  <dcterms:modified xsi:type="dcterms:W3CDTF">2019-10-18T11:42:52Z</dcterms:modified>
</cp:coreProperties>
</file>